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440" windowHeight="110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6" i="1" l="1"/>
  <c r="J25" i="1"/>
  <c r="J24" i="1"/>
  <c r="J23" i="1"/>
  <c r="J18" i="1"/>
  <c r="J19" i="1"/>
  <c r="J14" i="1" l="1"/>
  <c r="J13" i="1"/>
  <c r="J11" i="1"/>
  <c r="J10" i="1"/>
  <c r="J9" i="1"/>
  <c r="J8" i="1"/>
  <c r="J7" i="1"/>
  <c r="J6" i="1"/>
  <c r="J4" i="1"/>
  <c r="J5" i="1"/>
  <c r="J3" i="1"/>
  <c r="M15" i="1"/>
  <c r="M4" i="1"/>
  <c r="M5" i="1"/>
  <c r="M6" i="1"/>
  <c r="M7" i="1"/>
  <c r="M8" i="1"/>
  <c r="M9" i="1"/>
  <c r="M10" i="1"/>
  <c r="M11" i="1"/>
  <c r="M12" i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27" i="1"/>
  <c r="N4" i="1"/>
  <c r="O4" i="1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N13" i="1"/>
  <c r="O13" i="1" s="1"/>
  <c r="N14" i="1"/>
  <c r="O14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M3" i="1"/>
  <c r="N3" i="1"/>
  <c r="O3" i="1" s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  <c r="N15" i="1" l="1"/>
  <c r="O15" i="1" s="1"/>
  <c r="O12" i="1"/>
</calcChain>
</file>

<file path=xl/sharedStrings.xml><?xml version="1.0" encoding="utf-8"?>
<sst xmlns="http://schemas.openxmlformats.org/spreadsheetml/2006/main" count="70" uniqueCount="69">
  <si>
    <t>Область</t>
  </si>
  <si>
    <t>Координатор</t>
  </si>
  <si>
    <t>Кількість точок розсилок</t>
  </si>
  <si>
    <t>Кількість учасників</t>
  </si>
  <si>
    <t xml:space="preserve">% </t>
  </si>
  <si>
    <t>Розсилає оргкомітет</t>
  </si>
  <si>
    <t>%</t>
  </si>
  <si>
    <t>учасн.</t>
  </si>
  <si>
    <t>Розсилає обласний</t>
  </si>
  <si>
    <t>Кількість районів  та ОТГ</t>
  </si>
  <si>
    <t>районів</t>
  </si>
  <si>
    <t>ОТГ</t>
  </si>
  <si>
    <t>Кількість (http://atu.minregion.gov.ua/ua/karta#map=8//51.37178037591739//31.992187500000004&amp;&amp;layer=8906587201596708-1,100//7376316114267884-1,100//8977813008084459-1,100//8912201193221416-1,100&amp;&amp;action=info-undefined)</t>
  </si>
  <si>
    <t>школи</t>
  </si>
  <si>
    <t>міста</t>
  </si>
  <si>
    <t>райони/ОТГ</t>
  </si>
  <si>
    <t>КОЛОСОК</t>
  </si>
  <si>
    <t>Кенгуру</t>
  </si>
  <si>
    <t>02 Він.</t>
  </si>
  <si>
    <t>03 Вол.</t>
  </si>
  <si>
    <t>04 Дніпр.</t>
  </si>
  <si>
    <t>05 Дон.</t>
  </si>
  <si>
    <t>06 Жит.</t>
  </si>
  <si>
    <t>07 Зак.</t>
  </si>
  <si>
    <t>08 Зап.</t>
  </si>
  <si>
    <t>09 Ів.-Фр.</t>
  </si>
  <si>
    <t>10 Київ.</t>
  </si>
  <si>
    <t>12 Кір.</t>
  </si>
  <si>
    <t>13 Луг.</t>
  </si>
  <si>
    <t>14 Льв.</t>
  </si>
  <si>
    <t>15 Мик.</t>
  </si>
  <si>
    <t>16 Од.</t>
  </si>
  <si>
    <t>17 Полт.</t>
  </si>
  <si>
    <t>18 Рів.</t>
  </si>
  <si>
    <t>19 Сум.</t>
  </si>
  <si>
    <t>20 Терн.</t>
  </si>
  <si>
    <t>21 Харків.</t>
  </si>
  <si>
    <t>22 Херсон.</t>
  </si>
  <si>
    <t>23 Хмель.</t>
  </si>
  <si>
    <t>24 Черкас.</t>
  </si>
  <si>
    <t>26 Чернів.</t>
  </si>
  <si>
    <t>25 Черніг.</t>
  </si>
  <si>
    <t>Уманська Т.В.</t>
  </si>
  <si>
    <t>Савош В.О.</t>
  </si>
  <si>
    <t>Капінус Н.О.</t>
  </si>
  <si>
    <t>Потапова Т.В.</t>
  </si>
  <si>
    <t>Кравчук Н.В.</t>
  </si>
  <si>
    <t>Гордуз Н.О.</t>
  </si>
  <si>
    <t>Васильченко Л.В.</t>
  </si>
  <si>
    <t>Мердух І.І.</t>
  </si>
  <si>
    <t>Сотніченко І.І.</t>
  </si>
  <si>
    <t>Попова В.Е.</t>
  </si>
  <si>
    <t>Тіхонова Н.Г.</t>
  </si>
  <si>
    <t>Лисенко Н.І.</t>
  </si>
  <si>
    <t>Зелес М.М.</t>
  </si>
  <si>
    <t>Клименко Л. О.</t>
  </si>
  <si>
    <t>Кравець Н.Ю.</t>
  </si>
  <si>
    <t>Козлов О.Є.</t>
  </si>
  <si>
    <t>Салтишева В.М.</t>
  </si>
  <si>
    <t>Успенська В.М.</t>
  </si>
  <si>
    <t>Коненко Л.Б.</t>
  </si>
  <si>
    <t>Саввіч О.М.</t>
  </si>
  <si>
    <t>Сисоєнко Н.А.</t>
  </si>
  <si>
    <t>Мирна Л.А.</t>
  </si>
  <si>
    <t>Замулко О.І.</t>
  </si>
  <si>
    <t>Чорна І.В.</t>
  </si>
  <si>
    <t>Кількість заявок</t>
  </si>
  <si>
    <t>Кончиц І.П.</t>
  </si>
  <si>
    <t>11 м.Київ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</si>
</sst>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0" xfId="0"/>
    <xf numFmtId="9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H2" sqref="H2"/>
    </sheetView>
  </sheetViews>
  <sheetFormatPr defaultRowHeight="15" x14ac:dyDescent="0.25"/>
  <cols>
    <col min="1" max="1" width="13.28515625" customWidth="1"/>
    <col min="2" max="2" width="21.28515625" customWidth="1"/>
    <col min="3" max="3" width="10.7109375" style="2" customWidth="1"/>
    <col min="4" max="4" width="12.140625" customWidth="1"/>
    <col min="5" max="5" width="6.42578125" style="2" hidden="1" customWidth="1"/>
    <col min="6" max="6" width="5.28515625" style="2" hidden="1" customWidth="1"/>
    <col min="7" max="7" width="9.85546875" style="2" customWidth="1"/>
    <col min="8" max="8" width="8.5703125" style="2" customWidth="1"/>
    <col min="9" max="9" width="6.140625" style="2" customWidth="1"/>
    <col min="10" max="10" width="7" customWidth="1"/>
    <col min="11" max="11" width="9.42578125" customWidth="1"/>
    <col min="12" max="13" width="8" style="2" customWidth="1"/>
    <col min="14" max="14" width="7.42578125" style="2" customWidth="1"/>
    <col min="15" max="15" width="7.140625" style="2" customWidth="1"/>
    <col min="16" max="16" width="7.5703125" style="2" customWidth="1"/>
    <col min="17" max="17" width="8.28515625" style="2" customWidth="1"/>
  </cols>
  <sheetData>
    <row r="1" spans="1:15" ht="48.75" customHeight="1" x14ac:dyDescent="0.25">
      <c r="A1" s="9" t="s">
        <v>0</v>
      </c>
      <c r="B1" s="9" t="s">
        <v>1</v>
      </c>
      <c r="C1" s="7" t="s">
        <v>3</v>
      </c>
      <c r="D1" s="8"/>
      <c r="E1" s="7" t="s">
        <v>12</v>
      </c>
      <c r="F1" s="8"/>
      <c r="G1" s="9" t="s">
        <v>9</v>
      </c>
      <c r="H1" s="7" t="s">
        <v>66</v>
      </c>
      <c r="I1" s="10"/>
      <c r="J1" s="8"/>
      <c r="K1" s="9" t="s">
        <v>2</v>
      </c>
      <c r="L1" s="7" t="s">
        <v>8</v>
      </c>
      <c r="M1" s="8"/>
      <c r="N1" s="7" t="s">
        <v>5</v>
      </c>
      <c r="O1" s="8"/>
    </row>
    <row r="2" spans="1:15" ht="66.75" customHeight="1" x14ac:dyDescent="0.25">
      <c r="A2" s="9"/>
      <c r="B2" s="9"/>
      <c r="C2" s="5" t="s">
        <v>17</v>
      </c>
      <c r="D2" s="5" t="s">
        <v>16</v>
      </c>
      <c r="E2" s="5" t="s">
        <v>10</v>
      </c>
      <c r="F2" s="6" t="s">
        <v>11</v>
      </c>
      <c r="G2" s="9"/>
      <c r="H2" s="5" t="s">
        <v>15</v>
      </c>
      <c r="I2" s="5" t="s">
        <v>14</v>
      </c>
      <c r="J2" s="5" t="s">
        <v>13</v>
      </c>
      <c r="K2" s="9"/>
      <c r="L2" s="5" t="s">
        <v>7</v>
      </c>
      <c r="M2" s="5" t="s">
        <v>4</v>
      </c>
      <c r="N2" s="5" t="s">
        <v>7</v>
      </c>
      <c r="O2" s="5" t="s">
        <v>6</v>
      </c>
    </row>
    <row r="3" spans="1:15" ht="15" customHeight="1" x14ac:dyDescent="0.3">
      <c r="A3" s="1" t="s">
        <v>18</v>
      </c>
      <c r="B3" s="1" t="s">
        <v>42</v>
      </c>
      <c r="C3" s="1">
        <v>15230</v>
      </c>
      <c r="D3" s="1">
        <v>6475</v>
      </c>
      <c r="E3" s="1">
        <v>33</v>
      </c>
      <c r="F3" s="1">
        <v>35</v>
      </c>
      <c r="G3" s="1">
        <f>E3+F3</f>
        <v>68</v>
      </c>
      <c r="H3" s="1">
        <v>11</v>
      </c>
      <c r="I3" s="1">
        <v>2</v>
      </c>
      <c r="J3" s="1">
        <f t="shared" ref="J3:J11" si="0">K3-I3-H3</f>
        <v>20</v>
      </c>
      <c r="K3" s="1">
        <v>33</v>
      </c>
      <c r="L3" s="4">
        <v>3495</v>
      </c>
      <c r="M3" s="3">
        <f t="shared" ref="M3:M27" si="1">L3/D3</f>
        <v>0.53976833976833982</v>
      </c>
      <c r="N3" s="1">
        <f t="shared" ref="N3:N27" si="2">D3-L3</f>
        <v>2980</v>
      </c>
      <c r="O3" s="3">
        <f t="shared" ref="O3:O27" si="3">N3/D3</f>
        <v>0.46023166023166023</v>
      </c>
    </row>
    <row r="4" spans="1:15" ht="15" customHeight="1" x14ac:dyDescent="0.3">
      <c r="A4" s="1" t="s">
        <v>19</v>
      </c>
      <c r="B4" s="1" t="s">
        <v>43</v>
      </c>
      <c r="C4" s="1">
        <v>10922</v>
      </c>
      <c r="D4" s="1">
        <v>11517</v>
      </c>
      <c r="E4" s="1">
        <v>20</v>
      </c>
      <c r="F4" s="1">
        <v>40</v>
      </c>
      <c r="G4" s="1">
        <f t="shared" ref="G4:G27" si="4">E4+F4</f>
        <v>60</v>
      </c>
      <c r="H4" s="1">
        <v>18</v>
      </c>
      <c r="I4" s="1">
        <v>4</v>
      </c>
      <c r="J4" s="1">
        <f t="shared" si="0"/>
        <v>0</v>
      </c>
      <c r="K4" s="1">
        <v>22</v>
      </c>
      <c r="L4" s="4">
        <v>2765</v>
      </c>
      <c r="M4" s="3">
        <f t="shared" si="1"/>
        <v>0.24007988191369281</v>
      </c>
      <c r="N4" s="1">
        <f t="shared" si="2"/>
        <v>8752</v>
      </c>
      <c r="O4" s="3">
        <f t="shared" si="3"/>
        <v>0.75992011808630722</v>
      </c>
    </row>
    <row r="5" spans="1:15" ht="15" customHeight="1" x14ac:dyDescent="0.3">
      <c r="A5" s="1" t="s">
        <v>20</v>
      </c>
      <c r="B5" s="1" t="s">
        <v>45</v>
      </c>
      <c r="C5" s="1">
        <v>26709</v>
      </c>
      <c r="D5" s="1">
        <v>20973</v>
      </c>
      <c r="E5" s="1">
        <v>35</v>
      </c>
      <c r="F5" s="1">
        <v>50</v>
      </c>
      <c r="G5" s="1">
        <f t="shared" si="4"/>
        <v>85</v>
      </c>
      <c r="H5" s="1">
        <v>10</v>
      </c>
      <c r="I5" s="1">
        <v>11</v>
      </c>
      <c r="J5" s="1">
        <f t="shared" si="0"/>
        <v>31</v>
      </c>
      <c r="K5" s="1">
        <v>52</v>
      </c>
      <c r="L5" s="4">
        <v>3395</v>
      </c>
      <c r="M5" s="3">
        <f t="shared" si="1"/>
        <v>0.1618747913984647</v>
      </c>
      <c r="N5" s="1">
        <f t="shared" si="2"/>
        <v>17578</v>
      </c>
      <c r="O5" s="3">
        <f t="shared" si="3"/>
        <v>0.83812520860153528</v>
      </c>
    </row>
    <row r="6" spans="1:15" ht="15" customHeight="1" x14ac:dyDescent="0.3">
      <c r="A6" s="1" t="s">
        <v>21</v>
      </c>
      <c r="B6" s="1" t="s">
        <v>44</v>
      </c>
      <c r="C6" s="1">
        <v>15207</v>
      </c>
      <c r="D6" s="1">
        <v>19479</v>
      </c>
      <c r="E6" s="1">
        <v>46</v>
      </c>
      <c r="F6" s="1">
        <v>9</v>
      </c>
      <c r="G6" s="1">
        <f t="shared" si="4"/>
        <v>55</v>
      </c>
      <c r="H6" s="1">
        <v>16</v>
      </c>
      <c r="I6" s="1">
        <v>11</v>
      </c>
      <c r="J6" s="1">
        <f t="shared" si="0"/>
        <v>11</v>
      </c>
      <c r="K6" s="1">
        <v>38</v>
      </c>
      <c r="L6" s="4">
        <v>2839</v>
      </c>
      <c r="M6" s="3">
        <f t="shared" si="1"/>
        <v>0.14574670157605626</v>
      </c>
      <c r="N6" s="1">
        <f t="shared" si="2"/>
        <v>16640</v>
      </c>
      <c r="O6" s="3">
        <f t="shared" si="3"/>
        <v>0.85425329842394371</v>
      </c>
    </row>
    <row r="7" spans="1:15" ht="15" customHeight="1" x14ac:dyDescent="0.3">
      <c r="A7" s="1" t="s">
        <v>22</v>
      </c>
      <c r="B7" s="1" t="s">
        <v>46</v>
      </c>
      <c r="C7" s="1">
        <v>16868</v>
      </c>
      <c r="D7" s="1">
        <v>4051</v>
      </c>
      <c r="E7" s="1">
        <v>28</v>
      </c>
      <c r="F7" s="1">
        <v>45</v>
      </c>
      <c r="G7" s="1">
        <f t="shared" si="4"/>
        <v>73</v>
      </c>
      <c r="H7" s="1">
        <v>12</v>
      </c>
      <c r="I7" s="1">
        <v>1</v>
      </c>
      <c r="J7" s="1">
        <f t="shared" si="0"/>
        <v>22</v>
      </c>
      <c r="K7" s="1">
        <v>35</v>
      </c>
      <c r="L7" s="4">
        <v>4051</v>
      </c>
      <c r="M7" s="3">
        <f t="shared" si="1"/>
        <v>1</v>
      </c>
      <c r="N7" s="1">
        <f t="shared" si="2"/>
        <v>0</v>
      </c>
      <c r="O7" s="3">
        <f t="shared" si="3"/>
        <v>0</v>
      </c>
    </row>
    <row r="8" spans="1:15" ht="15" customHeight="1" x14ac:dyDescent="0.3">
      <c r="A8" s="1" t="s">
        <v>23</v>
      </c>
      <c r="B8" s="1" t="s">
        <v>47</v>
      </c>
      <c r="C8" s="1">
        <v>10372</v>
      </c>
      <c r="D8" s="1">
        <v>5328</v>
      </c>
      <c r="E8" s="1">
        <v>18</v>
      </c>
      <c r="F8" s="1">
        <v>6</v>
      </c>
      <c r="G8" s="1">
        <f t="shared" si="4"/>
        <v>24</v>
      </c>
      <c r="H8" s="1">
        <v>9</v>
      </c>
      <c r="I8" s="1">
        <v>2</v>
      </c>
      <c r="J8" s="1">
        <f t="shared" si="0"/>
        <v>5</v>
      </c>
      <c r="K8" s="1">
        <v>16</v>
      </c>
      <c r="L8" s="4">
        <v>2316</v>
      </c>
      <c r="M8" s="3">
        <f t="shared" si="1"/>
        <v>0.43468468468468469</v>
      </c>
      <c r="N8" s="1">
        <f t="shared" si="2"/>
        <v>3012</v>
      </c>
      <c r="O8" s="3">
        <f t="shared" si="3"/>
        <v>0.56531531531531531</v>
      </c>
    </row>
    <row r="9" spans="1:15" ht="15" customHeight="1" x14ac:dyDescent="0.3">
      <c r="A9" s="1" t="s">
        <v>24</v>
      </c>
      <c r="B9" s="1" t="s">
        <v>48</v>
      </c>
      <c r="C9" s="1">
        <v>20403</v>
      </c>
      <c r="D9" s="1">
        <v>14905</v>
      </c>
      <c r="E9" s="1">
        <v>25</v>
      </c>
      <c r="F9" s="1">
        <v>36</v>
      </c>
      <c r="G9" s="1">
        <f t="shared" si="4"/>
        <v>61</v>
      </c>
      <c r="H9" s="1">
        <v>14</v>
      </c>
      <c r="I9" s="1">
        <v>10</v>
      </c>
      <c r="J9" s="1">
        <f t="shared" si="0"/>
        <v>37</v>
      </c>
      <c r="K9" s="1">
        <v>61</v>
      </c>
      <c r="L9" s="4">
        <v>4432</v>
      </c>
      <c r="M9" s="3">
        <f t="shared" si="1"/>
        <v>0.29734988258973499</v>
      </c>
      <c r="N9" s="1">
        <f t="shared" si="2"/>
        <v>10473</v>
      </c>
      <c r="O9" s="3">
        <f t="shared" si="3"/>
        <v>0.70265011741026506</v>
      </c>
    </row>
    <row r="10" spans="1:15" ht="15" customHeight="1" x14ac:dyDescent="0.3">
      <c r="A10" s="1" t="s">
        <v>25</v>
      </c>
      <c r="B10" s="1" t="s">
        <v>49</v>
      </c>
      <c r="C10" s="1">
        <v>17563</v>
      </c>
      <c r="D10" s="1">
        <v>6564</v>
      </c>
      <c r="E10" s="1">
        <v>20</v>
      </c>
      <c r="F10" s="1">
        <v>23</v>
      </c>
      <c r="G10" s="1">
        <f t="shared" si="4"/>
        <v>43</v>
      </c>
      <c r="H10" s="1">
        <v>12</v>
      </c>
      <c r="I10" s="1">
        <v>2</v>
      </c>
      <c r="J10" s="1">
        <f t="shared" si="0"/>
        <v>10</v>
      </c>
      <c r="K10" s="1">
        <v>24</v>
      </c>
      <c r="L10" s="4">
        <v>1995</v>
      </c>
      <c r="M10" s="3">
        <f t="shared" si="1"/>
        <v>0.30393053016453381</v>
      </c>
      <c r="N10" s="1">
        <f t="shared" si="2"/>
        <v>4569</v>
      </c>
      <c r="O10" s="3">
        <f t="shared" si="3"/>
        <v>0.69606946983546614</v>
      </c>
    </row>
    <row r="11" spans="1:15" ht="15" customHeight="1" x14ac:dyDescent="0.3">
      <c r="A11" s="1" t="s">
        <v>26</v>
      </c>
      <c r="B11" s="1" t="s">
        <v>50</v>
      </c>
      <c r="C11" s="1">
        <v>16539</v>
      </c>
      <c r="D11" s="1">
        <v>11111</v>
      </c>
      <c r="E11" s="1">
        <v>38</v>
      </c>
      <c r="F11" s="1">
        <v>9</v>
      </c>
      <c r="G11" s="1">
        <f t="shared" si="4"/>
        <v>47</v>
      </c>
      <c r="H11" s="1">
        <v>15</v>
      </c>
      <c r="I11" s="1">
        <v>5</v>
      </c>
      <c r="J11" s="1">
        <f t="shared" si="0"/>
        <v>20</v>
      </c>
      <c r="K11" s="1">
        <v>40</v>
      </c>
      <c r="L11" s="4">
        <v>3444</v>
      </c>
      <c r="M11" s="3">
        <f t="shared" si="1"/>
        <v>0.30996309963099633</v>
      </c>
      <c r="N11" s="1">
        <f t="shared" si="2"/>
        <v>7667</v>
      </c>
      <c r="O11" s="3">
        <f t="shared" si="3"/>
        <v>0.69003690036900367</v>
      </c>
    </row>
    <row r="12" spans="1:15" ht="15" customHeight="1" x14ac:dyDescent="0.3">
      <c r="A12" s="1" t="s">
        <v>68</v>
      </c>
      <c r="B12" s="1" t="s">
        <v>51</v>
      </c>
      <c r="C12" s="1">
        <v>33738</v>
      </c>
      <c r="D12" s="1">
        <v>13425</v>
      </c>
      <c r="E12" s="1"/>
      <c r="F12" s="1"/>
      <c r="G12" s="1">
        <v>10</v>
      </c>
      <c r="H12" s="1">
        <v>4</v>
      </c>
      <c r="I12" s="1"/>
      <c r="J12" s="1"/>
      <c r="K12" s="1">
        <v>4</v>
      </c>
      <c r="L12" s="4">
        <v>7908</v>
      </c>
      <c r="M12" s="3">
        <f t="shared" si="1"/>
        <v>0.58905027932960896</v>
      </c>
      <c r="N12" s="1">
        <f t="shared" si="2"/>
        <v>5517</v>
      </c>
      <c r="O12" s="3">
        <f t="shared" si="3"/>
        <v>0.41094972067039104</v>
      </c>
    </row>
    <row r="13" spans="1:15" ht="15" customHeight="1" x14ac:dyDescent="0.3">
      <c r="A13" s="1" t="s">
        <v>27</v>
      </c>
      <c r="B13" s="1" t="s">
        <v>52</v>
      </c>
      <c r="C13" s="1">
        <v>10108</v>
      </c>
      <c r="D13" s="1">
        <v>8140</v>
      </c>
      <c r="E13" s="1">
        <v>25</v>
      </c>
      <c r="F13" s="1">
        <v>13</v>
      </c>
      <c r="G13" s="1">
        <f t="shared" si="4"/>
        <v>38</v>
      </c>
      <c r="H13" s="1">
        <v>17</v>
      </c>
      <c r="I13" s="1">
        <v>4</v>
      </c>
      <c r="J13" s="1">
        <f>K13-H13-I13</f>
        <v>13</v>
      </c>
      <c r="K13" s="1">
        <v>34</v>
      </c>
      <c r="L13" s="4">
        <v>4850</v>
      </c>
      <c r="M13" s="3">
        <f t="shared" si="1"/>
        <v>0.59582309582309578</v>
      </c>
      <c r="N13" s="1">
        <f t="shared" si="2"/>
        <v>3290</v>
      </c>
      <c r="O13" s="3">
        <f t="shared" si="3"/>
        <v>0.40417690417690416</v>
      </c>
    </row>
    <row r="14" spans="1:15" ht="15" customHeight="1" x14ac:dyDescent="0.3">
      <c r="A14" s="1" t="s">
        <v>28</v>
      </c>
      <c r="B14" s="1" t="s">
        <v>53</v>
      </c>
      <c r="C14" s="1">
        <v>6146</v>
      </c>
      <c r="D14" s="1">
        <v>4113</v>
      </c>
      <c r="E14" s="1">
        <v>32</v>
      </c>
      <c r="F14" s="1">
        <v>8</v>
      </c>
      <c r="G14" s="1">
        <f t="shared" si="4"/>
        <v>40</v>
      </c>
      <c r="H14" s="1">
        <v>9</v>
      </c>
      <c r="I14" s="1">
        <v>3</v>
      </c>
      <c r="J14" s="1">
        <f>K14-H14-I14</f>
        <v>3</v>
      </c>
      <c r="K14" s="1">
        <v>15</v>
      </c>
      <c r="L14" s="4">
        <v>2335</v>
      </c>
      <c r="M14" s="3">
        <f t="shared" si="1"/>
        <v>0.56771213226355455</v>
      </c>
      <c r="N14" s="1">
        <f t="shared" si="2"/>
        <v>1778</v>
      </c>
      <c r="O14" s="3">
        <f t="shared" si="3"/>
        <v>0.4322878677364454</v>
      </c>
    </row>
    <row r="15" spans="1:15" ht="15" customHeight="1" x14ac:dyDescent="0.3">
      <c r="A15" s="1" t="s">
        <v>29</v>
      </c>
      <c r="B15" s="1" t="s">
        <v>54</v>
      </c>
      <c r="C15" s="1">
        <v>28121</v>
      </c>
      <c r="D15" s="1">
        <v>32413</v>
      </c>
      <c r="E15" s="1">
        <v>29</v>
      </c>
      <c r="F15" s="1">
        <v>35</v>
      </c>
      <c r="G15" s="1">
        <f t="shared" si="4"/>
        <v>64</v>
      </c>
      <c r="H15" s="1">
        <v>32</v>
      </c>
      <c r="I15" s="1">
        <v>15</v>
      </c>
      <c r="J15" s="1">
        <v>0</v>
      </c>
      <c r="K15" s="1">
        <v>47</v>
      </c>
      <c r="L15" s="4">
        <v>3352</v>
      </c>
      <c r="M15" s="3">
        <f t="shared" si="1"/>
        <v>0.10341529633171875</v>
      </c>
      <c r="N15" s="1">
        <f t="shared" si="2"/>
        <v>29061</v>
      </c>
      <c r="O15" s="3">
        <f t="shared" si="3"/>
        <v>0.89658470366828125</v>
      </c>
    </row>
    <row r="16" spans="1:15" ht="15" customHeight="1" x14ac:dyDescent="0.3">
      <c r="A16" s="1" t="s">
        <v>30</v>
      </c>
      <c r="B16" s="1" t="s">
        <v>55</v>
      </c>
      <c r="C16" s="1">
        <v>7459</v>
      </c>
      <c r="D16" s="1">
        <v>7854</v>
      </c>
      <c r="E16" s="1">
        <v>24</v>
      </c>
      <c r="F16" s="1">
        <v>28</v>
      </c>
      <c r="G16" s="1">
        <f t="shared" si="4"/>
        <v>52</v>
      </c>
      <c r="H16" s="1">
        <v>15</v>
      </c>
      <c r="I16" s="1">
        <v>5</v>
      </c>
      <c r="J16" s="1">
        <v>10</v>
      </c>
      <c r="K16" s="1">
        <v>30</v>
      </c>
      <c r="L16" s="4">
        <v>3231</v>
      </c>
      <c r="M16" s="3">
        <f t="shared" si="1"/>
        <v>0.41138273491214666</v>
      </c>
      <c r="N16" s="1">
        <f t="shared" si="2"/>
        <v>4623</v>
      </c>
      <c r="O16" s="3">
        <f t="shared" si="3"/>
        <v>0.58861726508785328</v>
      </c>
    </row>
    <row r="17" spans="1:17" ht="15" customHeight="1" x14ac:dyDescent="0.3">
      <c r="A17" s="1" t="s">
        <v>31</v>
      </c>
      <c r="B17" s="1" t="s">
        <v>56</v>
      </c>
      <c r="C17" s="1">
        <v>28764</v>
      </c>
      <c r="D17" s="1">
        <v>9437</v>
      </c>
      <c r="E17" s="1">
        <v>35</v>
      </c>
      <c r="F17" s="1">
        <v>25</v>
      </c>
      <c r="G17" s="1">
        <f t="shared" si="4"/>
        <v>60</v>
      </c>
      <c r="H17" s="1">
        <v>9</v>
      </c>
      <c r="I17" s="1">
        <v>2</v>
      </c>
      <c r="J17" s="1">
        <v>29</v>
      </c>
      <c r="K17" s="1">
        <v>40</v>
      </c>
      <c r="L17" s="4">
        <v>2693</v>
      </c>
      <c r="M17" s="3">
        <f t="shared" si="1"/>
        <v>0.28536611211189999</v>
      </c>
      <c r="N17" s="1">
        <f t="shared" si="2"/>
        <v>6744</v>
      </c>
      <c r="O17" s="3">
        <f t="shared" si="3"/>
        <v>0.71463388788810001</v>
      </c>
    </row>
    <row r="18" spans="1:17" ht="15" customHeight="1" x14ac:dyDescent="0.3">
      <c r="A18" s="1" t="s">
        <v>32</v>
      </c>
      <c r="B18" s="1" t="s">
        <v>57</v>
      </c>
      <c r="C18" s="1">
        <v>19744</v>
      </c>
      <c r="D18" s="1">
        <v>6572</v>
      </c>
      <c r="E18" s="1">
        <v>31</v>
      </c>
      <c r="F18" s="1">
        <v>39</v>
      </c>
      <c r="G18" s="1">
        <f t="shared" si="4"/>
        <v>70</v>
      </c>
      <c r="H18" s="1">
        <v>18</v>
      </c>
      <c r="I18" s="1">
        <v>6</v>
      </c>
      <c r="J18" s="1">
        <f>K18-H18-I18</f>
        <v>13</v>
      </c>
      <c r="K18" s="1">
        <v>37</v>
      </c>
      <c r="L18" s="4">
        <v>3621</v>
      </c>
      <c r="M18" s="3">
        <f t="shared" si="1"/>
        <v>0.55097382836275111</v>
      </c>
      <c r="N18" s="1">
        <f t="shared" si="2"/>
        <v>2951</v>
      </c>
      <c r="O18" s="3">
        <f t="shared" si="3"/>
        <v>0.44902617163724895</v>
      </c>
    </row>
    <row r="19" spans="1:17" ht="15" customHeight="1" x14ac:dyDescent="0.3">
      <c r="A19" s="1" t="s">
        <v>33</v>
      </c>
      <c r="B19" s="1" t="s">
        <v>58</v>
      </c>
      <c r="C19" s="1">
        <v>13953</v>
      </c>
      <c r="D19" s="1">
        <v>3835</v>
      </c>
      <c r="E19" s="1">
        <v>20</v>
      </c>
      <c r="F19" s="1">
        <v>25</v>
      </c>
      <c r="G19" s="1">
        <f t="shared" si="4"/>
        <v>45</v>
      </c>
      <c r="H19" s="1">
        <v>3</v>
      </c>
      <c r="I19" s="1">
        <v>3</v>
      </c>
      <c r="J19" s="1">
        <f>K19-H19-I19</f>
        <v>12</v>
      </c>
      <c r="K19" s="1">
        <v>18</v>
      </c>
      <c r="L19" s="4">
        <v>1898</v>
      </c>
      <c r="M19" s="3">
        <f t="shared" si="1"/>
        <v>0.49491525423728816</v>
      </c>
      <c r="N19" s="1">
        <f t="shared" si="2"/>
        <v>1937</v>
      </c>
      <c r="O19" s="3">
        <f t="shared" si="3"/>
        <v>0.5050847457627119</v>
      </c>
    </row>
    <row r="20" spans="1:17" ht="15" customHeight="1" x14ac:dyDescent="0.3">
      <c r="A20" s="1" t="s">
        <v>34</v>
      </c>
      <c r="B20" s="1" t="s">
        <v>59</v>
      </c>
      <c r="C20" s="1">
        <v>17239</v>
      </c>
      <c r="D20" s="1">
        <v>15674</v>
      </c>
      <c r="E20" s="1">
        <v>25</v>
      </c>
      <c r="F20" s="1">
        <v>29</v>
      </c>
      <c r="G20" s="1">
        <f t="shared" si="4"/>
        <v>54</v>
      </c>
      <c r="H20" s="1">
        <v>28</v>
      </c>
      <c r="I20" s="1">
        <v>7</v>
      </c>
      <c r="J20" s="1">
        <v>1</v>
      </c>
      <c r="K20" s="1">
        <v>36</v>
      </c>
      <c r="L20" s="4">
        <v>4855</v>
      </c>
      <c r="M20" s="3">
        <f t="shared" si="1"/>
        <v>0.30974862830164601</v>
      </c>
      <c r="N20" s="1">
        <f t="shared" si="2"/>
        <v>10819</v>
      </c>
      <c r="O20" s="3">
        <f t="shared" si="3"/>
        <v>0.69025137169835393</v>
      </c>
    </row>
    <row r="21" spans="1:17" ht="15" customHeight="1" x14ac:dyDescent="0.3">
      <c r="A21" s="1" t="s">
        <v>35</v>
      </c>
      <c r="B21" s="1" t="s">
        <v>60</v>
      </c>
      <c r="C21" s="1">
        <v>9886</v>
      </c>
      <c r="D21" s="1">
        <v>10461</v>
      </c>
      <c r="E21" s="1">
        <v>21</v>
      </c>
      <c r="F21" s="1">
        <v>40</v>
      </c>
      <c r="G21" s="1">
        <f t="shared" si="4"/>
        <v>61</v>
      </c>
      <c r="H21" s="1">
        <v>20</v>
      </c>
      <c r="I21" s="1">
        <v>2</v>
      </c>
      <c r="J21" s="1">
        <v>0</v>
      </c>
      <c r="K21" s="1">
        <v>22</v>
      </c>
      <c r="L21" s="4">
        <v>3288</v>
      </c>
      <c r="M21" s="3">
        <f t="shared" si="1"/>
        <v>0.3143102953828506</v>
      </c>
      <c r="N21" s="1">
        <f t="shared" si="2"/>
        <v>7173</v>
      </c>
      <c r="O21" s="3">
        <f t="shared" si="3"/>
        <v>0.6856897046171494</v>
      </c>
    </row>
    <row r="22" spans="1:17" ht="15" customHeight="1" x14ac:dyDescent="0.3">
      <c r="A22" s="1" t="s">
        <v>36</v>
      </c>
      <c r="B22" s="1" t="s">
        <v>61</v>
      </c>
      <c r="C22" s="1">
        <v>31027</v>
      </c>
      <c r="D22" s="1">
        <v>22939</v>
      </c>
      <c r="E22" s="1">
        <v>34</v>
      </c>
      <c r="F22" s="1">
        <v>12</v>
      </c>
      <c r="G22" s="1">
        <f t="shared" si="4"/>
        <v>46</v>
      </c>
      <c r="H22" s="1">
        <v>20</v>
      </c>
      <c r="I22" s="1">
        <v>12</v>
      </c>
      <c r="J22" s="1">
        <v>16</v>
      </c>
      <c r="K22" s="1">
        <v>48</v>
      </c>
      <c r="L22" s="4">
        <v>5367</v>
      </c>
      <c r="M22" s="3">
        <f t="shared" si="1"/>
        <v>0.23396835084354156</v>
      </c>
      <c r="N22" s="1">
        <f t="shared" si="2"/>
        <v>17572</v>
      </c>
      <c r="O22" s="3">
        <f t="shared" si="3"/>
        <v>0.76603164915645838</v>
      </c>
    </row>
    <row r="23" spans="1:17" ht="15" customHeight="1" x14ac:dyDescent="0.3">
      <c r="A23" s="1" t="s">
        <v>37</v>
      </c>
      <c r="B23" s="1" t="s">
        <v>62</v>
      </c>
      <c r="C23" s="1">
        <v>13694</v>
      </c>
      <c r="D23" s="1">
        <v>13535</v>
      </c>
      <c r="E23" s="1">
        <v>22</v>
      </c>
      <c r="F23" s="1">
        <v>26</v>
      </c>
      <c r="G23" s="1">
        <f t="shared" si="4"/>
        <v>48</v>
      </c>
      <c r="H23" s="1">
        <v>16</v>
      </c>
      <c r="I23" s="1">
        <v>4</v>
      </c>
      <c r="J23" s="1">
        <f>K23-H23-I23</f>
        <v>15</v>
      </c>
      <c r="K23" s="1">
        <v>35</v>
      </c>
      <c r="L23" s="4">
        <v>8718</v>
      </c>
      <c r="M23" s="3">
        <f t="shared" si="1"/>
        <v>0.64410786848910229</v>
      </c>
      <c r="N23" s="1">
        <f t="shared" si="2"/>
        <v>4817</v>
      </c>
      <c r="O23" s="3">
        <f t="shared" si="3"/>
        <v>0.35589213151089766</v>
      </c>
    </row>
    <row r="24" spans="1:17" ht="15" customHeight="1" x14ac:dyDescent="0.3">
      <c r="A24" s="1" t="s">
        <v>38</v>
      </c>
      <c r="B24" s="1" t="s">
        <v>63</v>
      </c>
      <c r="C24" s="1">
        <v>15006</v>
      </c>
      <c r="D24" s="1">
        <v>14499</v>
      </c>
      <c r="E24" s="1">
        <v>26</v>
      </c>
      <c r="F24" s="1">
        <v>44</v>
      </c>
      <c r="G24" s="1">
        <f t="shared" si="4"/>
        <v>70</v>
      </c>
      <c r="H24" s="1">
        <v>28</v>
      </c>
      <c r="I24" s="1">
        <v>6</v>
      </c>
      <c r="J24" s="1">
        <f>K24-I24-H24</f>
        <v>5</v>
      </c>
      <c r="K24" s="1">
        <v>39</v>
      </c>
      <c r="L24" s="4">
        <v>5995</v>
      </c>
      <c r="M24" s="3">
        <f t="shared" si="1"/>
        <v>0.41347679150286226</v>
      </c>
      <c r="N24" s="1">
        <f t="shared" si="2"/>
        <v>8504</v>
      </c>
      <c r="O24" s="3">
        <f t="shared" si="3"/>
        <v>0.58652320849713768</v>
      </c>
    </row>
    <row r="25" spans="1:17" ht="15" customHeight="1" x14ac:dyDescent="0.3">
      <c r="A25" s="1" t="s">
        <v>39</v>
      </c>
      <c r="B25" s="1" t="s">
        <v>64</v>
      </c>
      <c r="C25" s="1">
        <v>13485</v>
      </c>
      <c r="D25" s="1">
        <v>7754</v>
      </c>
      <c r="E25" s="1">
        <v>26</v>
      </c>
      <c r="F25" s="1">
        <v>27</v>
      </c>
      <c r="G25" s="1">
        <f t="shared" si="4"/>
        <v>53</v>
      </c>
      <c r="H25" s="1">
        <v>13</v>
      </c>
      <c r="I25" s="1">
        <v>6</v>
      </c>
      <c r="J25" s="1">
        <f>K25-I25-H25</f>
        <v>18</v>
      </c>
      <c r="K25" s="1">
        <v>37</v>
      </c>
      <c r="L25" s="4">
        <v>5447</v>
      </c>
      <c r="M25" s="3">
        <f t="shared" si="1"/>
        <v>0.70247614134640191</v>
      </c>
      <c r="N25" s="1">
        <f t="shared" si="2"/>
        <v>2307</v>
      </c>
      <c r="O25" s="3">
        <f t="shared" si="3"/>
        <v>0.29752385865359815</v>
      </c>
    </row>
    <row r="26" spans="1:17" ht="15" customHeight="1" x14ac:dyDescent="0.3">
      <c r="A26" s="1" t="s">
        <v>41</v>
      </c>
      <c r="B26" s="1" t="s">
        <v>67</v>
      </c>
      <c r="C26" s="1">
        <v>4563</v>
      </c>
      <c r="D26" s="1">
        <v>5239</v>
      </c>
      <c r="E26" s="1">
        <v>26</v>
      </c>
      <c r="F26" s="1">
        <v>37</v>
      </c>
      <c r="G26" s="1">
        <f t="shared" si="4"/>
        <v>63</v>
      </c>
      <c r="H26" s="1">
        <v>10</v>
      </c>
      <c r="I26" s="1">
        <v>4</v>
      </c>
      <c r="J26" s="1">
        <f>K26-H26-I26</f>
        <v>39</v>
      </c>
      <c r="K26" s="1">
        <v>53</v>
      </c>
      <c r="L26" s="4">
        <v>2654</v>
      </c>
      <c r="M26" s="3">
        <f t="shared" si="1"/>
        <v>0.5065852261882039</v>
      </c>
      <c r="N26" s="1">
        <f t="shared" si="2"/>
        <v>2585</v>
      </c>
      <c r="O26" s="3">
        <f t="shared" si="3"/>
        <v>0.49341477381179616</v>
      </c>
    </row>
    <row r="27" spans="1:17" ht="18.75" x14ac:dyDescent="0.3">
      <c r="A27" s="1" t="s">
        <v>40</v>
      </c>
      <c r="B27" s="1" t="s">
        <v>65</v>
      </c>
      <c r="C27" s="1">
        <v>11895</v>
      </c>
      <c r="D27" s="1">
        <v>4636</v>
      </c>
      <c r="E27" s="1">
        <v>13</v>
      </c>
      <c r="F27" s="1">
        <v>26</v>
      </c>
      <c r="G27" s="1">
        <f t="shared" si="4"/>
        <v>39</v>
      </c>
      <c r="H27" s="1">
        <v>7</v>
      </c>
      <c r="I27" s="1">
        <v>2</v>
      </c>
      <c r="J27" s="1">
        <v>9</v>
      </c>
      <c r="K27" s="1">
        <v>18</v>
      </c>
      <c r="L27" s="4">
        <v>1513</v>
      </c>
      <c r="M27" s="3">
        <f t="shared" si="1"/>
        <v>0.32635893011216566</v>
      </c>
      <c r="N27" s="1">
        <f t="shared" si="2"/>
        <v>3123</v>
      </c>
      <c r="O27" s="3">
        <f t="shared" si="3"/>
        <v>0.67364106988783434</v>
      </c>
    </row>
    <row r="28" spans="1:17" x14ac:dyDescent="0.25">
      <c r="L28"/>
      <c r="M28"/>
      <c r="N28"/>
      <c r="O28"/>
      <c r="P28"/>
      <c r="Q28"/>
    </row>
  </sheetData>
  <mergeCells count="9">
    <mergeCell ref="L1:M1"/>
    <mergeCell ref="N1:O1"/>
    <mergeCell ref="E1:F1"/>
    <mergeCell ref="A1:A2"/>
    <mergeCell ref="B1:B2"/>
    <mergeCell ref="G1:G2"/>
    <mergeCell ref="K1:K2"/>
    <mergeCell ref="C1:D1"/>
    <mergeCell ref="H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2018-12-26T12:02:56Z</cp:lastPrinted>
  <dcterms:created xsi:type="dcterms:W3CDTF">2018-12-24T13:05:17Z</dcterms:created>
  <dcterms:modified xsi:type="dcterms:W3CDTF">2019-01-11T10:27:07Z</dcterms:modified>
</cp:coreProperties>
</file>